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Pictures\"/>
    </mc:Choice>
  </mc:AlternateContent>
  <bookViews>
    <workbookView xWindow="0" yWindow="0" windowWidth="20490" windowHeight="7620" activeTab="1"/>
  </bookViews>
  <sheets>
    <sheet name="รายการสินค้า" sheetId="1" r:id="rId1"/>
    <sheet name="รายการสั่งซื้อ" sheetId="2" r:id="rId2"/>
  </sheets>
  <definedNames>
    <definedName name="Tabie_1">รายการสินค้า!$C$3:$G$7</definedName>
    <definedName name="Tabie_2">รายการสินค้า!$C$3:$G$7</definedName>
    <definedName name="table_1">รายการสินค้า!$B$2:$G$12</definedName>
    <definedName name="Table_2">รายการสั่งซื้อ!$D$3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4" i="2" l="1"/>
  <c r="I13" i="2"/>
  <c r="I12" i="2"/>
  <c r="J11" i="2"/>
  <c r="I11" i="2"/>
  <c r="J4" i="2"/>
  <c r="J5" i="2"/>
  <c r="J6" i="2"/>
  <c r="J7" i="2"/>
  <c r="J3" i="2"/>
  <c r="I3" i="2"/>
  <c r="I4" i="2"/>
  <c r="D4" i="2"/>
  <c r="D5" i="2"/>
  <c r="I5" i="2"/>
  <c r="D6" i="2"/>
  <c r="I6" i="2"/>
  <c r="D7" i="2"/>
  <c r="I7" i="2"/>
  <c r="D3" i="2"/>
</calcChain>
</file>

<file path=xl/sharedStrings.xml><?xml version="1.0" encoding="utf-8"?>
<sst xmlns="http://schemas.openxmlformats.org/spreadsheetml/2006/main" count="34" uniqueCount="22">
  <si>
    <t>ลำดับ</t>
  </si>
  <si>
    <t>รายการสินค้า</t>
  </si>
  <si>
    <t>รหัสสินค้า</t>
  </si>
  <si>
    <t>ราคา/หน่วย</t>
  </si>
  <si>
    <t>จำนวนในslock</t>
  </si>
  <si>
    <t>A55</t>
  </si>
  <si>
    <t>B55</t>
  </si>
  <si>
    <t>C55</t>
  </si>
  <si>
    <t>D55</t>
  </si>
  <si>
    <t>E55</t>
  </si>
  <si>
    <t>เครื่องซัก - อบ LG รุ่น FV1450H3V ซัก 10.5</t>
  </si>
  <si>
    <t>น้ำหนัก(kg)</t>
  </si>
  <si>
    <t>ตู้เย็น ซัมซุง Side by Side รุ่น SBSRS64R5131B4</t>
  </si>
  <si>
    <t>เครื่องปรับอากาศติดผนัง DAIKIN รุ่น FTKM15SV2S</t>
  </si>
  <si>
    <t>ยูเอชดี สมาร์ทซัมซุง รุ่น UA65TU8100KXXT </t>
  </si>
  <si>
    <t>เครื่องปั่นน้ำผลไม้พลังสูง คูซิโน่ รุ่นลูเซียโน่</t>
  </si>
  <si>
    <t>จำนวนสั่งซื้อ</t>
  </si>
  <si>
    <t>ราคา</t>
  </si>
  <si>
    <t>รวม</t>
  </si>
  <si>
    <t>VAT8%</t>
  </si>
  <si>
    <t>ค่าขนส่ง</t>
  </si>
  <si>
    <t>ราคารวม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</si>
</sst>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(* #,##0.00_);_(* \(#,##0.00\);_(* &quot;-&quot;??_);_(@_)"/>
    <numFmt numFmtId="168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3"/>
      <color rgb="FF383838"/>
      <name val="Arial"/>
      <family val="2"/>
    </font>
    <font>
      <sz val="1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8">
    <xf numFmtId="0" fontId="0" fillId="0" borderId="0" xfId="0"/>
    <xf numFmtId="0" fontId="0" fillId="0" borderId="1" xfId="0" applyBorder="1"/>
    <xf numFmtId="0" fontId="2" fillId="0" borderId="1" xfId="0" applyFont="1" applyBorder="1"/>
    <xf numFmtId="168" fontId="0" fillId="0" borderId="1" xfId="0" applyNumberFormat="1" applyBorder="1"/>
    <xf numFmtId="0" fontId="3" fillId="0" borderId="0" xfId="0" applyFont="1"/>
    <xf numFmtId="0" fontId="0" fillId="0" borderId="1" xfId="0" applyBorder="1" applyAlignment="1">
      <alignment horizontal="center"/>
    </xf>
    <xf numFmtId="43" fontId="0" fillId="0" borderId="0" xfId="1" applyFont="1"/>
    <xf numFmtId="43" fontId="0" fillId="0" borderId="1" xfId="1" applyFont="1" applyBorder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12"/>
  <sheetViews>
    <sheetView workbookViewId="0">
      <selection activeCell="E3" sqref="E3:E7"/>
    </sheetView>
  </sheetViews>
  <sheetFormatPr defaultRowHeight="15" x14ac:dyDescent="0.25"/>
  <cols>
    <col min="3" max="3" width="56.7109375" customWidth="1"/>
    <col min="4" max="4" width="11.85546875" customWidth="1"/>
    <col min="5" max="5" width="11.42578125" customWidth="1"/>
    <col min="6" max="6" width="10.85546875" customWidth="1"/>
    <col min="7" max="8" width="13.5703125" customWidth="1"/>
  </cols>
  <sheetData>
    <row r="2" spans="2:7" x14ac:dyDescent="0.25">
      <c r="B2" s="1" t="s">
        <v>0</v>
      </c>
      <c r="C2" s="1" t="s">
        <v>1</v>
      </c>
      <c r="D2" s="1" t="s">
        <v>2</v>
      </c>
      <c r="E2" s="1" t="s">
        <v>11</v>
      </c>
      <c r="F2" s="1" t="s">
        <v>3</v>
      </c>
      <c r="G2" s="1" t="s">
        <v>4</v>
      </c>
    </row>
    <row r="3" spans="2:7" ht="16.5" x14ac:dyDescent="0.25">
      <c r="B3" s="5">
        <v>1</v>
      </c>
      <c r="C3" s="2" t="s">
        <v>10</v>
      </c>
      <c r="D3" s="1" t="s">
        <v>5</v>
      </c>
      <c r="E3" s="3">
        <v>7</v>
      </c>
      <c r="F3" s="1">
        <v>28700</v>
      </c>
      <c r="G3" s="1">
        <v>23</v>
      </c>
    </row>
    <row r="4" spans="2:7" ht="16.5" x14ac:dyDescent="0.25">
      <c r="B4" s="5">
        <v>2</v>
      </c>
      <c r="C4" s="2" t="s">
        <v>12</v>
      </c>
      <c r="D4" s="1" t="s">
        <v>6</v>
      </c>
      <c r="E4" s="3">
        <v>15</v>
      </c>
      <c r="F4" s="1">
        <v>46000</v>
      </c>
      <c r="G4" s="1">
        <v>5</v>
      </c>
    </row>
    <row r="5" spans="2:7" ht="16.5" x14ac:dyDescent="0.25">
      <c r="B5" s="5">
        <v>3</v>
      </c>
      <c r="C5" s="2" t="s">
        <v>13</v>
      </c>
      <c r="D5" s="1" t="s">
        <v>7</v>
      </c>
      <c r="E5" s="3">
        <v>5</v>
      </c>
      <c r="F5" s="1">
        <v>25000</v>
      </c>
      <c r="G5" s="1">
        <v>8</v>
      </c>
    </row>
    <row r="6" spans="2:7" ht="16.5" x14ac:dyDescent="0.25">
      <c r="B6" s="5">
        <v>4</v>
      </c>
      <c r="C6" s="2" t="s">
        <v>14</v>
      </c>
      <c r="D6" s="1" t="s">
        <v>8</v>
      </c>
      <c r="E6" s="3">
        <v>8</v>
      </c>
      <c r="F6" s="1">
        <v>21990</v>
      </c>
      <c r="G6" s="1">
        <v>9</v>
      </c>
    </row>
    <row r="7" spans="2:7" ht="16.5" x14ac:dyDescent="0.25">
      <c r="B7" s="5">
        <v>5</v>
      </c>
      <c r="C7" s="2" t="s">
        <v>15</v>
      </c>
      <c r="D7" s="1" t="s">
        <v>9</v>
      </c>
      <c r="E7" s="3">
        <v>2</v>
      </c>
      <c r="F7" s="1">
        <v>3900</v>
      </c>
      <c r="G7" s="1">
        <v>10</v>
      </c>
    </row>
    <row r="8" spans="2:7" x14ac:dyDescent="0.25">
      <c r="B8" s="5">
        <v>6</v>
      </c>
      <c r="C8" s="1"/>
      <c r="D8" s="1"/>
      <c r="E8" s="1"/>
      <c r="F8" s="1"/>
      <c r="G8" s="1"/>
    </row>
    <row r="9" spans="2:7" x14ac:dyDescent="0.25">
      <c r="B9" s="5">
        <v>7</v>
      </c>
      <c r="C9" s="1"/>
      <c r="D9" s="1"/>
      <c r="E9" s="1"/>
      <c r="F9" s="1"/>
      <c r="G9" s="1"/>
    </row>
    <row r="10" spans="2:7" x14ac:dyDescent="0.25">
      <c r="B10" s="5">
        <v>8</v>
      </c>
      <c r="C10" s="1"/>
      <c r="D10" s="1"/>
      <c r="E10" s="1"/>
      <c r="F10" s="1"/>
      <c r="G10" s="1"/>
    </row>
    <row r="11" spans="2:7" x14ac:dyDescent="0.25">
      <c r="B11" s="5">
        <v>9</v>
      </c>
      <c r="C11" s="1"/>
      <c r="D11" s="1"/>
      <c r="E11" s="1"/>
      <c r="F11" s="1"/>
      <c r="G11" s="1"/>
    </row>
    <row r="12" spans="2:7" x14ac:dyDescent="0.25">
      <c r="B12" s="5">
        <v>10</v>
      </c>
      <c r="C12" s="1"/>
      <c r="D12" s="1"/>
      <c r="E12" s="1"/>
      <c r="F12" s="1"/>
      <c r="G12" s="1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G18" sqref="G18"/>
    </sheetView>
  </sheetViews>
  <sheetFormatPr defaultRowHeight="15" x14ac:dyDescent="0.25"/>
  <cols>
    <col min="3" max="3" width="52.28515625" customWidth="1"/>
    <col min="4" max="5" width="12.5703125" customWidth="1"/>
    <col min="6" max="6" width="12.28515625" customWidth="1"/>
    <col min="7" max="7" width="13.85546875" customWidth="1"/>
    <col min="8" max="8" width="15.42578125" customWidth="1"/>
    <col min="9" max="9" width="11.5703125" style="6" bestFit="1" customWidth="1"/>
  </cols>
  <sheetData>
    <row r="1" spans="1:10" ht="21" x14ac:dyDescent="0.35">
      <c r="A1" s="4"/>
    </row>
    <row r="2" spans="1:10" x14ac:dyDescent="0.25">
      <c r="B2" s="1" t="s">
        <v>0</v>
      </c>
      <c r="C2" s="1" t="s">
        <v>1</v>
      </c>
      <c r="D2" s="1" t="s">
        <v>2</v>
      </c>
      <c r="E2" s="1" t="s">
        <v>11</v>
      </c>
      <c r="F2" s="1" t="s">
        <v>3</v>
      </c>
      <c r="G2" s="1" t="s">
        <v>4</v>
      </c>
      <c r="H2" s="1" t="s">
        <v>16</v>
      </c>
      <c r="I2" s="7" t="s">
        <v>17</v>
      </c>
      <c r="J2" s="1" t="s">
        <v>11</v>
      </c>
    </row>
    <row r="3" spans="1:10" x14ac:dyDescent="0.25">
      <c r="B3" s="5">
        <v>1</v>
      </c>
      <c r="C3" s="1" t="s">
        <v>12</v>
      </c>
      <c r="D3" s="1" t="str">
        <f>VLOOKUP(C3,Tabie_2,2,0)</f>
        <v>B55</v>
      </c>
      <c r="E3" s="3">
        <v>7</v>
      </c>
      <c r="F3" s="1">
        <v>46000</v>
      </c>
      <c r="G3" s="1">
        <v>23</v>
      </c>
      <c r="H3" s="1">
        <v>8</v>
      </c>
      <c r="I3" s="7">
        <f>F3*H3</f>
        <v>368000</v>
      </c>
      <c r="J3" s="3">
        <f>E3*H3</f>
        <v>56</v>
      </c>
    </row>
    <row r="4" spans="1:10" x14ac:dyDescent="0.25">
      <c r="B4" s="5">
        <v>2</v>
      </c>
      <c r="C4" s="1" t="s">
        <v>10</v>
      </c>
      <c r="D4" s="1" t="str">
        <f>VLOOKUP(C4,Tabie_2,2,0)</f>
        <v>A55</v>
      </c>
      <c r="E4" s="3">
        <v>15</v>
      </c>
      <c r="F4" s="1">
        <v>28700</v>
      </c>
      <c r="G4" s="1">
        <v>25</v>
      </c>
      <c r="H4" s="1">
        <v>6</v>
      </c>
      <c r="I4" s="7">
        <f t="shared" ref="I4:I7" si="0">F4*H4</f>
        <v>172200</v>
      </c>
      <c r="J4" s="3">
        <f t="shared" ref="J4:J7" si="1">E4*H4</f>
        <v>90</v>
      </c>
    </row>
    <row r="5" spans="1:10" x14ac:dyDescent="0.25">
      <c r="B5" s="5">
        <v>3</v>
      </c>
      <c r="C5" s="1" t="s">
        <v>14</v>
      </c>
      <c r="D5" s="1" t="str">
        <f>VLOOKUP(C5,Tabie_2,2,0)</f>
        <v>D55</v>
      </c>
      <c r="E5" s="3">
        <v>5</v>
      </c>
      <c r="F5" s="1">
        <v>21900</v>
      </c>
      <c r="G5" s="1">
        <v>15</v>
      </c>
      <c r="H5" s="1">
        <v>8</v>
      </c>
      <c r="I5" s="7">
        <f t="shared" si="0"/>
        <v>175200</v>
      </c>
      <c r="J5" s="3">
        <f t="shared" si="1"/>
        <v>40</v>
      </c>
    </row>
    <row r="6" spans="1:10" x14ac:dyDescent="0.25">
      <c r="B6" s="5">
        <v>4</v>
      </c>
      <c r="C6" s="1" t="s">
        <v>13</v>
      </c>
      <c r="D6" s="1" t="str">
        <f>VLOOKUP(C6,Tabie_2,2,0)</f>
        <v>C55</v>
      </c>
      <c r="E6" s="3">
        <v>8</v>
      </c>
      <c r="F6" s="1">
        <v>25000</v>
      </c>
      <c r="G6" s="1">
        <v>9</v>
      </c>
      <c r="H6" s="1">
        <v>4</v>
      </c>
      <c r="I6" s="7">
        <f t="shared" si="0"/>
        <v>100000</v>
      </c>
      <c r="J6" s="3">
        <f t="shared" si="1"/>
        <v>32</v>
      </c>
    </row>
    <row r="7" spans="1:10" x14ac:dyDescent="0.25">
      <c r="B7" s="5">
        <v>5</v>
      </c>
      <c r="C7" s="1" t="s">
        <v>15</v>
      </c>
      <c r="D7" s="1" t="str">
        <f>VLOOKUP(C7,Tabie_2,2,0)</f>
        <v>E55</v>
      </c>
      <c r="E7" s="3">
        <v>2</v>
      </c>
      <c r="F7" s="1">
        <v>3900</v>
      </c>
      <c r="G7" s="1">
        <v>5</v>
      </c>
      <c r="H7" s="1">
        <v>1</v>
      </c>
      <c r="I7" s="7">
        <f t="shared" si="0"/>
        <v>3900</v>
      </c>
      <c r="J7" s="3">
        <f t="shared" si="1"/>
        <v>2</v>
      </c>
    </row>
    <row r="8" spans="1:10" x14ac:dyDescent="0.25">
      <c r="B8" s="1"/>
      <c r="C8" s="1"/>
      <c r="D8" s="1"/>
      <c r="E8" s="1"/>
      <c r="F8" s="1"/>
      <c r="G8" s="1"/>
      <c r="H8" s="1"/>
      <c r="I8" s="7"/>
      <c r="J8" s="3"/>
    </row>
    <row r="9" spans="1:10" x14ac:dyDescent="0.25">
      <c r="B9" s="1"/>
      <c r="C9" s="1"/>
      <c r="D9" s="1"/>
      <c r="E9" s="1"/>
      <c r="F9" s="1"/>
      <c r="G9" s="1"/>
      <c r="H9" s="1"/>
      <c r="I9" s="7"/>
      <c r="J9" s="3"/>
    </row>
    <row r="10" spans="1:10" x14ac:dyDescent="0.25">
      <c r="B10" s="1"/>
      <c r="C10" s="1"/>
      <c r="D10" s="1"/>
      <c r="E10" s="1"/>
      <c r="F10" s="1"/>
      <c r="G10" s="1"/>
      <c r="H10" s="1"/>
      <c r="I10" s="7"/>
      <c r="J10" s="3"/>
    </row>
    <row r="11" spans="1:10" x14ac:dyDescent="0.25">
      <c r="B11" s="1"/>
      <c r="C11" s="1"/>
      <c r="D11" s="1"/>
      <c r="E11" s="1"/>
      <c r="F11" s="1"/>
      <c r="G11" s="1"/>
      <c r="H11" s="1" t="s">
        <v>18</v>
      </c>
      <c r="I11" s="7">
        <f>SUM(I3:I10)</f>
        <v>819300</v>
      </c>
      <c r="J11" s="3">
        <f>SUM(J3:J10)</f>
        <v>220</v>
      </c>
    </row>
    <row r="12" spans="1:10" x14ac:dyDescent="0.25">
      <c r="B12" s="1"/>
      <c r="C12" s="1"/>
      <c r="D12" s="1"/>
      <c r="E12" s="1"/>
      <c r="F12" s="1"/>
      <c r="G12" s="1"/>
      <c r="H12" s="1" t="s">
        <v>19</v>
      </c>
      <c r="I12" s="7">
        <f>I11*0.08</f>
        <v>65544</v>
      </c>
      <c r="J12" s="1"/>
    </row>
    <row r="13" spans="1:10" x14ac:dyDescent="0.25">
      <c r="B13" s="1"/>
      <c r="C13" s="1"/>
      <c r="D13" s="1"/>
      <c r="E13" s="1"/>
      <c r="F13" s="1"/>
      <c r="G13" s="1"/>
      <c r="H13" s="1" t="s">
        <v>20</v>
      </c>
      <c r="I13" s="7">
        <f>IF(J11&gt;5,200,100)</f>
        <v>200</v>
      </c>
      <c r="J13" s="1"/>
    </row>
    <row r="14" spans="1:10" x14ac:dyDescent="0.25">
      <c r="B14" s="1"/>
      <c r="C14" s="1"/>
      <c r="D14" s="1"/>
      <c r="E14" s="1"/>
      <c r="F14" s="1"/>
      <c r="G14" s="1"/>
      <c r="H14" s="1" t="s">
        <v>21</v>
      </c>
      <c r="I14" s="7">
        <f>SUM(I11:I13)</f>
        <v>885044</v>
      </c>
      <c r="J14" s="1"/>
    </row>
  </sheetData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>
          <x14:formula1>
            <xm:f>รายการสินค้า!#REF!+รายการสินค้า!#REF!</xm:f>
          </x14:formula1>
          <xm:sqref>G2</xm:sqref>
        </x14:dataValidation>
        <x14:dataValidation type="list" allowBlank="1" showInputMessage="1" showErrorMessage="1">
          <x14:formula1>
            <xm:f>รายการสินค้า!#REF!</xm:f>
          </x14:formula1>
          <xm:sqref>C3:C7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4</vt:i4>
      </vt:variant>
    </vt:vector>
  </HeadingPairs>
  <TitlesOfParts>
    <vt:vector size="6" baseType="lpstr">
      <vt:lpstr>รายการสินค้า</vt:lpstr>
      <vt:lpstr>รายการสั่งซื้อ</vt:lpstr>
      <vt:lpstr>Tabie_1</vt:lpstr>
      <vt:lpstr>Tabie_2</vt:lpstr>
      <vt:lpstr>table_1</vt:lpstr>
      <vt:lpstr>Table_2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2020-12-28T02:01:15Z</dcterms:created>
  <dcterms:modified xsi:type="dcterms:W3CDTF">2020-12-28T04:04:19Z</dcterms:modified>
</cp:coreProperties>
</file>